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rivers" state="visible" r:id="rId4"/>
    <sheet sheetId="2" name="About this sheet" state="visible" r:id="rId5"/>
  </sheets>
  <calcPr calcId="171027"/>
</workbook>
</file>

<file path=xl/sharedStrings.xml><?xml version="1.0" encoding="utf-8"?>
<sst xmlns="http://schemas.openxmlformats.org/spreadsheetml/2006/main" count="31" uniqueCount="29">
  <si>
    <t>FleetOptix — Driver CPC expiry tracker</t>
  </si>
  <si>
    <t>Enter the hours required and your alert window, then a row per driver. Hours outstanding, days to expiry and status calculate themselves.</t>
  </si>
  <si>
    <t>Periodic training hours required</t>
  </si>
  <si>
    <t>Take this from the current Driver CPC rules — it is not written into this sheet.</t>
  </si>
  <si>
    <t>Alert window (days before expiry)</t>
  </si>
  <si>
    <t>How far ahead you want to be warned. Your choice, not a rule.</t>
  </si>
  <si>
    <t>Driver name</t>
  </si>
  <si>
    <t>Employee no.</t>
  </si>
  <si>
    <t>Depot</t>
  </si>
  <si>
    <t>DQC expiry</t>
  </si>
  <si>
    <t>Card seen (date)</t>
  </si>
  <si>
    <t>Hours completed</t>
  </si>
  <si>
    <t>Hours booked</t>
  </si>
  <si>
    <t>Hours still to do</t>
  </si>
  <si>
    <t>Hours still to book</t>
  </si>
  <si>
    <t>Days to expiry</t>
  </si>
  <si>
    <t>Status</t>
  </si>
  <si>
    <t>Notes</t>
  </si>
  <si>
    <t>A spreadsheet for tracking Driver CPC hours and expiry dates across a fleet, so qualifications are renewed before they lapse rather than after.</t>
  </si>
  <si>
    <t/>
  </si>
  <si>
    <t>How to use it</t>
  </si>
  <si>
    <t>1. Enter the periodic training hours required in cell B4 of the Drivers tab, from the current Driver CPC rules.</t>
  </si>
  <si>
    <t>2. Enter your alert window in days in cell B5 — how far ahead you want to be warned.</t>
  </si>
  <si>
    <t>3. Enter a row per driver: DQC expiry, the date you last saw the card, and hours completed and booked.</t>
  </si>
  <si>
    <t>Hours still to do, hours still to book, days to expiry and status all calculate themselves. Status reads Expired, Due soon or In date, and the first two are coloured.</t>
  </si>
  <si>
    <t>Hours booked are kept apart from hours completed on purpose. A driver with training booked has not done it yet, and a tracker that adds the two together will tell you somebody is covered when they are not.</t>
  </si>
  <si>
    <t>The hours figure and the cycle it runs over are set by the Driver CPC rules and are not written into this sheet, because they are the kind of number that changes.</t>
  </si>
  <si>
    <t>© 2026 FleetOptix. Free to print, copy and use in your business. Not for resale. Please keep this notice.</t>
  </si>
  <si>
    <t>Contains public sector information licensed under the Open Government Licence v3.0. General guidance, not legal advice. Checked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</si>
</sst>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color theme="1"/>
      <family val="2"/>
      <scheme val="minor"/>
      <sz val="11"/>
      <name val="Calibri"/>
    </font>
    <font>
      <b/>
      <color rgb="FF0F172A"/>
      <sz val="14"/>
      <name val="Roboto"/>
    </font>
    <font>
      <color rgb="FF697280"/>
      <sz val="9"/>
      <name val="Inter"/>
    </font>
    <font>
      <b/>
      <color rgb="FF0F172A"/>
      <sz val="9"/>
      <name val="Inter"/>
    </font>
    <font>
      <i/>
      <color rgb="FF697280"/>
      <sz val="8"/>
      <name val="Inter"/>
    </font>
    <font>
      <b/>
      <color rgb="FFFFFFFF"/>
      <sz val="9"/>
      <name val="Inter"/>
    </font>
    <font>
      <color rgb="FF0F172A"/>
      <sz val="9"/>
      <name val="Inter"/>
    </font>
    <font>
      <color rgb="FF697280"/>
      <sz val="10"/>
      <name val="Inter"/>
    </font>
    <font>
      <color rgb="FF0F172A"/>
      <sz val="10"/>
      <name val="Inter"/>
    </font>
  </fonts>
  <fills count="4">
    <fill>
      <patternFill patternType="none"/>
    </fill>
    <fill>
      <patternFill patternType="gray125"/>
    </fill>
    <fill>
      <patternFill patternType="solid">
        <fgColor rgb="FFF4F6F8"/>
      </patternFill>
    </fill>
    <fill>
      <patternFill patternType="solid">
        <fgColor rgb="FF0F172A"/>
      </patternFill>
    </fill>
  </fills>
  <borders count="4">
    <border>
      <left/>
      <right/>
      <top/>
      <bottom/>
      <diagonal/>
    </border>
    <border>
      <left style="thin">
        <color rgb="FF00B8FF"/>
      </left>
      <right style="thin">
        <color rgb="FF00B8FF"/>
      </right>
      <top style="thin">
        <color rgb="FF00B8FF"/>
      </top>
      <bottom style="thin">
        <color rgb="FF00B8FF"/>
      </bottom>
      <diagonal/>
    </border>
    <border>
      <left/>
      <right/>
      <top/>
      <bottom style="thin">
        <color rgb="FF0F172A"/>
      </bottom>
      <diagonal/>
    </border>
    <border>
      <left/>
      <right/>
      <top/>
      <bottom style="hair">
        <color rgb="FFD4D7DD"/>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xf numFmtId="0" fontId="0" fillId="2" borderId="1" xfId="0" applyFill="1" applyBorder="1" applyAlignment="1">
      <alignment horizontal="center"/>
    </xf>
    <xf numFmtId="0" fontId="4" fillId="0" borderId="0" xfId="0" applyFont="1"/>
    <xf numFmtId="0" fontId="5" fillId="3" borderId="2" xfId="0" applyFont="1" applyFill="1" applyBorder="1" applyAlignment="1">
      <alignment vertical="center" wrapText="1"/>
    </xf>
    <xf numFmtId="0" fontId="6" fillId="0" borderId="3" xfId="0" applyFont="1" applyBorder="1"/>
    <xf numFmtId="164" fontId="6" fillId="0" borderId="3" xfId="0" applyNumberFormat="1" applyFont="1" applyBorder="1"/>
    <xf numFmtId="1" fontId="6" fillId="0" borderId="3" xfId="0" applyNumberFormat="1" applyFont="1" applyBorder="1"/>
    <xf numFmtId="0" fontId="1"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2" fillId="0" borderId="0" xfId="0" applyFont="1" applyAlignment="1">
      <alignment vertical="top" wrapText="1"/>
    </xf>
  </cellXfs>
  <cellStyles count="1">
    <cellStyle name="Normal" xfId="0" builtinId="0"/>
  </cellStyles>
  <dxfs count="2">
    <dxf>
      <font>
        <b/>
        <color rgb="FF9F1239"/>
      </font>
      <fill>
        <patternFill patternType="solid">
          <bgColor rgb="FFFFE4E6"/>
        </patternFill>
      </fill>
    </dxf>
    <dxf>
      <font>
        <b/>
        <color rgb="FF8A61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13" customWidth="1"/>
    <col min="3" max="3" width="14" customWidth="1"/>
    <col min="4" max="4" width="13" customWidth="1"/>
    <col min="5" max="6" width="15" customWidth="1"/>
    <col min="7" max="7" width="13" customWidth="1"/>
    <col min="8" max="8" width="15" customWidth="1"/>
    <col min="9" max="9" width="16" customWidth="1"/>
    <col min="10" max="10" width="13" customWidth="1"/>
    <col min="11" max="11" width="16" customWidth="1"/>
    <col min="12" max="12" width="30" customWidth="1"/>
  </cols>
  <sheetData>
    <row r="1" ht="22" customHeight="1" spans="1:4" x14ac:dyDescent="0.25">
      <c r="A1" s="1" t="s">
        <v>0</v>
      </c>
      <c r="B1" s="1"/>
      <c r="C1" s="1"/>
      <c r="D1" s="1"/>
    </row>
    <row r="2" ht="16" customHeight="1" spans="1:8" x14ac:dyDescent="0.25">
      <c r="A2" s="2" t="s">
        <v>1</v>
      </c>
      <c r="B2" s="2"/>
      <c r="C2" s="2"/>
      <c r="D2" s="2"/>
      <c r="E2" s="2"/>
      <c r="F2" s="2"/>
      <c r="G2" s="2"/>
      <c r="H2" s="2"/>
    </row>
    <row r="3" ht="8" customHeight="1" x14ac:dyDescent="0.25"/>
    <row r="4" spans="1:3" x14ac:dyDescent="0.25">
      <c r="A4" s="3" t="s">
        <v>2</v>
      </c>
      <c r="B4" s="4"/>
      <c r="C4" s="5" t="s">
        <v>3</v>
      </c>
    </row>
    <row r="5" spans="1:3" x14ac:dyDescent="0.25">
      <c r="A5" s="3" t="s">
        <v>4</v>
      </c>
      <c r="B5" s="4"/>
      <c r="C5" s="5" t="s">
        <v>5</v>
      </c>
    </row>
    <row r="7" ht="28" customHeight="1" spans="1:12" x14ac:dyDescent="0.25">
      <c r="A7" s="6" t="s">
        <v>6</v>
      </c>
      <c r="B7" s="6" t="s">
        <v>7</v>
      </c>
      <c r="C7" s="6" t="s">
        <v>8</v>
      </c>
      <c r="D7" s="6" t="s">
        <v>9</v>
      </c>
      <c r="E7" s="6" t="s">
        <v>10</v>
      </c>
      <c r="F7" s="6" t="s">
        <v>11</v>
      </c>
      <c r="G7" s="6" t="s">
        <v>12</v>
      </c>
      <c r="H7" s="6" t="s">
        <v>13</v>
      </c>
      <c r="I7" s="6" t="s">
        <v>14</v>
      </c>
      <c r="J7" s="6" t="s">
        <v>15</v>
      </c>
      <c r="K7" s="6" t="s">
        <v>16</v>
      </c>
      <c r="L7" s="6" t="s">
        <v>17</v>
      </c>
    </row>
    <row r="8" spans="1:12" x14ac:dyDescent="0.25">
      <c r="A8" s="7"/>
      <c r="B8" s="7"/>
      <c r="C8" s="7"/>
      <c r="D8" s="8"/>
      <c r="E8" s="8"/>
      <c r="F8" s="7"/>
      <c r="G8" s="7"/>
      <c r="H8" s="7">
        <f>IF(OR($B$4="",$A8=""),"",MAX(0,$B$4-N($F8)))</f>
      </c>
      <c r="I8" s="7">
        <f>IF(OR($B$4="",$A8=""),"",MAX(0,$B$4-N($F8)-N($G8)))</f>
      </c>
      <c r="J8" s="9">
        <f>IF(OR($A8="",$D8=""),"",$D8-TODAY())</f>
      </c>
      <c r="K8" s="7">
        <f>IF(OR($A8="",$D8=""),"",IF($D8&lt;TODAY(),"Expired",IF(AND($B$5&lt;&gt;"",$D8-TODAY()&lt;=$B$5),"Due soon","In date")))</f>
      </c>
      <c r="L8" s="7"/>
    </row>
    <row r="9" spans="1:12" x14ac:dyDescent="0.25">
      <c r="A9" s="7"/>
      <c r="B9" s="7"/>
      <c r="C9" s="7"/>
      <c r="D9" s="8"/>
      <c r="E9" s="8"/>
      <c r="F9" s="7"/>
      <c r="G9" s="7"/>
      <c r="H9" s="7">
        <f>IF(OR($B$4="",$A9=""),"",MAX(0,$B$4-N($F9)))</f>
      </c>
      <c r="I9" s="7">
        <f>IF(OR($B$4="",$A9=""),"",MAX(0,$B$4-N($F9)-N($G9)))</f>
      </c>
      <c r="J9" s="9">
        <f>IF(OR($A9="",$D9=""),"",$D9-TODAY())</f>
      </c>
      <c r="K9" s="7">
        <f>IF(OR($A9="",$D9=""),"",IF($D9&lt;TODAY(),"Expired",IF(AND($B$5&lt;&gt;"",$D9-TODAY()&lt;=$B$5),"Due soon","In date")))</f>
      </c>
      <c r="L9" s="7"/>
    </row>
    <row r="10" spans="1:12" x14ac:dyDescent="0.25">
      <c r="A10" s="7"/>
      <c r="B10" s="7"/>
      <c r="C10" s="7"/>
      <c r="D10" s="8"/>
      <c r="E10" s="8"/>
      <c r="F10" s="7"/>
      <c r="G10" s="7"/>
      <c r="H10" s="7">
        <f>IF(OR($B$4="",$A10=""),"",MAX(0,$B$4-N($F10)))</f>
      </c>
      <c r="I10" s="7">
        <f>IF(OR($B$4="",$A10=""),"",MAX(0,$B$4-N($F10)-N($G10)))</f>
      </c>
      <c r="J10" s="9">
        <f>IF(OR($A10="",$D10=""),"",$D10-TODAY())</f>
      </c>
      <c r="K10" s="7">
        <f>IF(OR($A10="",$D10=""),"",IF($D10&lt;TODAY(),"Expired",IF(AND($B$5&lt;&gt;"",$D10-TODAY()&lt;=$B$5),"Due soon","In date")))</f>
      </c>
      <c r="L10" s="7"/>
    </row>
    <row r="11" spans="1:12" x14ac:dyDescent="0.25">
      <c r="A11" s="7"/>
      <c r="B11" s="7"/>
      <c r="C11" s="7"/>
      <c r="D11" s="8"/>
      <c r="E11" s="8"/>
      <c r="F11" s="7"/>
      <c r="G11" s="7"/>
      <c r="H11" s="7">
        <f>IF(OR($B$4="",$A11=""),"",MAX(0,$B$4-N($F11)))</f>
      </c>
      <c r="I11" s="7">
        <f>IF(OR($B$4="",$A11=""),"",MAX(0,$B$4-N($F11)-N($G11)))</f>
      </c>
      <c r="J11" s="9">
        <f>IF(OR($A11="",$D11=""),"",$D11-TODAY())</f>
      </c>
      <c r="K11" s="7">
        <f>IF(OR($A11="",$D11=""),"",IF($D11&lt;TODAY(),"Expired",IF(AND($B$5&lt;&gt;"",$D11-TODAY()&lt;=$B$5),"Due soon","In date")))</f>
      </c>
      <c r="L11" s="7"/>
    </row>
    <row r="12" spans="1:12" x14ac:dyDescent="0.25">
      <c r="A12" s="7"/>
      <c r="B12" s="7"/>
      <c r="C12" s="7"/>
      <c r="D12" s="8"/>
      <c r="E12" s="8"/>
      <c r="F12" s="7"/>
      <c r="G12" s="7"/>
      <c r="H12" s="7">
        <f>IF(OR($B$4="",$A12=""),"",MAX(0,$B$4-N($F12)))</f>
      </c>
      <c r="I12" s="7">
        <f>IF(OR($B$4="",$A12=""),"",MAX(0,$B$4-N($F12)-N($G12)))</f>
      </c>
      <c r="J12" s="9">
        <f>IF(OR($A12="",$D12=""),"",$D12-TODAY())</f>
      </c>
      <c r="K12" s="7">
        <f>IF(OR($A12="",$D12=""),"",IF($D12&lt;TODAY(),"Expired",IF(AND($B$5&lt;&gt;"",$D12-TODAY()&lt;=$B$5),"Due soon","In date")))</f>
      </c>
      <c r="L12" s="7"/>
    </row>
    <row r="13" spans="1:12" x14ac:dyDescent="0.25">
      <c r="A13" s="7"/>
      <c r="B13" s="7"/>
      <c r="C13" s="7"/>
      <c r="D13" s="8"/>
      <c r="E13" s="8"/>
      <c r="F13" s="7"/>
      <c r="G13" s="7"/>
      <c r="H13" s="7">
        <f>IF(OR($B$4="",$A13=""),"",MAX(0,$B$4-N($F13)))</f>
      </c>
      <c r="I13" s="7">
        <f>IF(OR($B$4="",$A13=""),"",MAX(0,$B$4-N($F13)-N($G13)))</f>
      </c>
      <c r="J13" s="9">
        <f>IF(OR($A13="",$D13=""),"",$D13-TODAY())</f>
      </c>
      <c r="K13" s="7">
        <f>IF(OR($A13="",$D13=""),"",IF($D13&lt;TODAY(),"Expired",IF(AND($B$5&lt;&gt;"",$D13-TODAY()&lt;=$B$5),"Due soon","In date")))</f>
      </c>
      <c r="L13" s="7"/>
    </row>
    <row r="14" spans="1:12" x14ac:dyDescent="0.25">
      <c r="A14" s="7"/>
      <c r="B14" s="7"/>
      <c r="C14" s="7"/>
      <c r="D14" s="8"/>
      <c r="E14" s="8"/>
      <c r="F14" s="7"/>
      <c r="G14" s="7"/>
      <c r="H14" s="7">
        <f>IF(OR($B$4="",$A14=""),"",MAX(0,$B$4-N($F14)))</f>
      </c>
      <c r="I14" s="7">
        <f>IF(OR($B$4="",$A14=""),"",MAX(0,$B$4-N($F14)-N($G14)))</f>
      </c>
      <c r="J14" s="9">
        <f>IF(OR($A14="",$D14=""),"",$D14-TODAY())</f>
      </c>
      <c r="K14" s="7">
        <f>IF(OR($A14="",$D14=""),"",IF($D14&lt;TODAY(),"Expired",IF(AND($B$5&lt;&gt;"",$D14-TODAY()&lt;=$B$5),"Due soon","In date")))</f>
      </c>
      <c r="L14" s="7"/>
    </row>
    <row r="15" spans="1:12" x14ac:dyDescent="0.25">
      <c r="A15" s="7"/>
      <c r="B15" s="7"/>
      <c r="C15" s="7"/>
      <c r="D15" s="8"/>
      <c r="E15" s="8"/>
      <c r="F15" s="7"/>
      <c r="G15" s="7"/>
      <c r="H15" s="7">
        <f>IF(OR($B$4="",$A15=""),"",MAX(0,$B$4-N($F15)))</f>
      </c>
      <c r="I15" s="7">
        <f>IF(OR($B$4="",$A15=""),"",MAX(0,$B$4-N($F15)-N($G15)))</f>
      </c>
      <c r="J15" s="9">
        <f>IF(OR($A15="",$D15=""),"",$D15-TODAY())</f>
      </c>
      <c r="K15" s="7">
        <f>IF(OR($A15="",$D15=""),"",IF($D15&lt;TODAY(),"Expired",IF(AND($B$5&lt;&gt;"",$D15-TODAY()&lt;=$B$5),"Due soon","In date")))</f>
      </c>
      <c r="L15" s="7"/>
    </row>
    <row r="16" spans="1:12" x14ac:dyDescent="0.25">
      <c r="A16" s="7"/>
      <c r="B16" s="7"/>
      <c r="C16" s="7"/>
      <c r="D16" s="8"/>
      <c r="E16" s="8"/>
      <c r="F16" s="7"/>
      <c r="G16" s="7"/>
      <c r="H16" s="7">
        <f>IF(OR($B$4="",$A16=""),"",MAX(0,$B$4-N($F16)))</f>
      </c>
      <c r="I16" s="7">
        <f>IF(OR($B$4="",$A16=""),"",MAX(0,$B$4-N($F16)-N($G16)))</f>
      </c>
      <c r="J16" s="9">
        <f>IF(OR($A16="",$D16=""),"",$D16-TODAY())</f>
      </c>
      <c r="K16" s="7">
        <f>IF(OR($A16="",$D16=""),"",IF($D16&lt;TODAY(),"Expired",IF(AND($B$5&lt;&gt;"",$D16-TODAY()&lt;=$B$5),"Due soon","In date")))</f>
      </c>
      <c r="L16" s="7"/>
    </row>
    <row r="17" spans="1:12" x14ac:dyDescent="0.25">
      <c r="A17" s="7"/>
      <c r="B17" s="7"/>
      <c r="C17" s="7"/>
      <c r="D17" s="8"/>
      <c r="E17" s="8"/>
      <c r="F17" s="7"/>
      <c r="G17" s="7"/>
      <c r="H17" s="7">
        <f>IF(OR($B$4="",$A17=""),"",MAX(0,$B$4-N($F17)))</f>
      </c>
      <c r="I17" s="7">
        <f>IF(OR($B$4="",$A17=""),"",MAX(0,$B$4-N($F17)-N($G17)))</f>
      </c>
      <c r="J17" s="9">
        <f>IF(OR($A17="",$D17=""),"",$D17-TODAY())</f>
      </c>
      <c r="K17" s="7">
        <f>IF(OR($A17="",$D17=""),"",IF($D17&lt;TODAY(),"Expired",IF(AND($B$5&lt;&gt;"",$D17-TODAY()&lt;=$B$5),"Due soon","In date")))</f>
      </c>
      <c r="L17" s="7"/>
    </row>
    <row r="18" spans="1:12" x14ac:dyDescent="0.25">
      <c r="A18" s="7"/>
      <c r="B18" s="7"/>
      <c r="C18" s="7"/>
      <c r="D18" s="8"/>
      <c r="E18" s="8"/>
      <c r="F18" s="7"/>
      <c r="G18" s="7"/>
      <c r="H18" s="7">
        <f>IF(OR($B$4="",$A18=""),"",MAX(0,$B$4-N($F18)))</f>
      </c>
      <c r="I18" s="7">
        <f>IF(OR($B$4="",$A18=""),"",MAX(0,$B$4-N($F18)-N($G18)))</f>
      </c>
      <c r="J18" s="9">
        <f>IF(OR($A18="",$D18=""),"",$D18-TODAY())</f>
      </c>
      <c r="K18" s="7">
        <f>IF(OR($A18="",$D18=""),"",IF($D18&lt;TODAY(),"Expired",IF(AND($B$5&lt;&gt;"",$D18-TODAY()&lt;=$B$5),"Due soon","In date")))</f>
      </c>
      <c r="L18" s="7"/>
    </row>
    <row r="19" spans="1:12" x14ac:dyDescent="0.25">
      <c r="A19" s="7"/>
      <c r="B19" s="7"/>
      <c r="C19" s="7"/>
      <c r="D19" s="8"/>
      <c r="E19" s="8"/>
      <c r="F19" s="7"/>
      <c r="G19" s="7"/>
      <c r="H19" s="7">
        <f>IF(OR($B$4="",$A19=""),"",MAX(0,$B$4-N($F19)))</f>
      </c>
      <c r="I19" s="7">
        <f>IF(OR($B$4="",$A19=""),"",MAX(0,$B$4-N($F19)-N($G19)))</f>
      </c>
      <c r="J19" s="9">
        <f>IF(OR($A19="",$D19=""),"",$D19-TODAY())</f>
      </c>
      <c r="K19" s="7">
        <f>IF(OR($A19="",$D19=""),"",IF($D19&lt;TODAY(),"Expired",IF(AND($B$5&lt;&gt;"",$D19-TODAY()&lt;=$B$5),"Due soon","In date")))</f>
      </c>
      <c r="L19" s="7"/>
    </row>
    <row r="20" spans="1:12" x14ac:dyDescent="0.25">
      <c r="A20" s="7"/>
      <c r="B20" s="7"/>
      <c r="C20" s="7"/>
      <c r="D20" s="8"/>
      <c r="E20" s="8"/>
      <c r="F20" s="7"/>
      <c r="G20" s="7"/>
      <c r="H20" s="7">
        <f>IF(OR($B$4="",$A20=""),"",MAX(0,$B$4-N($F20)))</f>
      </c>
      <c r="I20" s="7">
        <f>IF(OR($B$4="",$A20=""),"",MAX(0,$B$4-N($F20)-N($G20)))</f>
      </c>
      <c r="J20" s="9">
        <f>IF(OR($A20="",$D20=""),"",$D20-TODAY())</f>
      </c>
      <c r="K20" s="7">
        <f>IF(OR($A20="",$D20=""),"",IF($D20&lt;TODAY(),"Expired",IF(AND($B$5&lt;&gt;"",$D20-TODAY()&lt;=$B$5),"Due soon","In date")))</f>
      </c>
      <c r="L20" s="7"/>
    </row>
    <row r="21" spans="1:12" x14ac:dyDescent="0.25">
      <c r="A21" s="7"/>
      <c r="B21" s="7"/>
      <c r="C21" s="7"/>
      <c r="D21" s="8"/>
      <c r="E21" s="8"/>
      <c r="F21" s="7"/>
      <c r="G21" s="7"/>
      <c r="H21" s="7">
        <f>IF(OR($B$4="",$A21=""),"",MAX(0,$B$4-N($F21)))</f>
      </c>
      <c r="I21" s="7">
        <f>IF(OR($B$4="",$A21=""),"",MAX(0,$B$4-N($F21)-N($G21)))</f>
      </c>
      <c r="J21" s="9">
        <f>IF(OR($A21="",$D21=""),"",$D21-TODAY())</f>
      </c>
      <c r="K21" s="7">
        <f>IF(OR($A21="",$D21=""),"",IF($D21&lt;TODAY(),"Expired",IF(AND($B$5&lt;&gt;"",$D21-TODAY()&lt;=$B$5),"Due soon","In date")))</f>
      </c>
      <c r="L21" s="7"/>
    </row>
    <row r="22" spans="1:12" x14ac:dyDescent="0.25">
      <c r="A22" s="7"/>
      <c r="B22" s="7"/>
      <c r="C22" s="7"/>
      <c r="D22" s="8"/>
      <c r="E22" s="8"/>
      <c r="F22" s="7"/>
      <c r="G22" s="7"/>
      <c r="H22" s="7">
        <f>IF(OR($B$4="",$A22=""),"",MAX(0,$B$4-N($F22)))</f>
      </c>
      <c r="I22" s="7">
        <f>IF(OR($B$4="",$A22=""),"",MAX(0,$B$4-N($F22)-N($G22)))</f>
      </c>
      <c r="J22" s="9">
        <f>IF(OR($A22="",$D22=""),"",$D22-TODAY())</f>
      </c>
      <c r="K22" s="7">
        <f>IF(OR($A22="",$D22=""),"",IF($D22&lt;TODAY(),"Expired",IF(AND($B$5&lt;&gt;"",$D22-TODAY()&lt;=$B$5),"Due soon","In date")))</f>
      </c>
      <c r="L22" s="7"/>
    </row>
    <row r="23" spans="1:12" x14ac:dyDescent="0.25">
      <c r="A23" s="7"/>
      <c r="B23" s="7"/>
      <c r="C23" s="7"/>
      <c r="D23" s="8"/>
      <c r="E23" s="8"/>
      <c r="F23" s="7"/>
      <c r="G23" s="7"/>
      <c r="H23" s="7">
        <f>IF(OR($B$4="",$A23=""),"",MAX(0,$B$4-N($F23)))</f>
      </c>
      <c r="I23" s="7">
        <f>IF(OR($B$4="",$A23=""),"",MAX(0,$B$4-N($F23)-N($G23)))</f>
      </c>
      <c r="J23" s="9">
        <f>IF(OR($A23="",$D23=""),"",$D23-TODAY())</f>
      </c>
      <c r="K23" s="7">
        <f>IF(OR($A23="",$D23=""),"",IF($D23&lt;TODAY(),"Expired",IF(AND($B$5&lt;&gt;"",$D23-TODAY()&lt;=$B$5),"Due soon","In date")))</f>
      </c>
      <c r="L23" s="7"/>
    </row>
    <row r="24" spans="1:12" x14ac:dyDescent="0.25">
      <c r="A24" s="7"/>
      <c r="B24" s="7"/>
      <c r="C24" s="7"/>
      <c r="D24" s="8"/>
      <c r="E24" s="8"/>
      <c r="F24" s="7"/>
      <c r="G24" s="7"/>
      <c r="H24" s="7">
        <f>IF(OR($B$4="",$A24=""),"",MAX(0,$B$4-N($F24)))</f>
      </c>
      <c r="I24" s="7">
        <f>IF(OR($B$4="",$A24=""),"",MAX(0,$B$4-N($F24)-N($G24)))</f>
      </c>
      <c r="J24" s="9">
        <f>IF(OR($A24="",$D24=""),"",$D24-TODAY())</f>
      </c>
      <c r="K24" s="7">
        <f>IF(OR($A24="",$D24=""),"",IF($D24&lt;TODAY(),"Expired",IF(AND($B$5&lt;&gt;"",$D24-TODAY()&lt;=$B$5),"Due soon","In date")))</f>
      </c>
      <c r="L24" s="7"/>
    </row>
    <row r="25" spans="1:12" x14ac:dyDescent="0.25">
      <c r="A25" s="7"/>
      <c r="B25" s="7"/>
      <c r="C25" s="7"/>
      <c r="D25" s="8"/>
      <c r="E25" s="8"/>
      <c r="F25" s="7"/>
      <c r="G25" s="7"/>
      <c r="H25" s="7">
        <f>IF(OR($B$4="",$A25=""),"",MAX(0,$B$4-N($F25)))</f>
      </c>
      <c r="I25" s="7">
        <f>IF(OR($B$4="",$A25=""),"",MAX(0,$B$4-N($F25)-N($G25)))</f>
      </c>
      <c r="J25" s="9">
        <f>IF(OR($A25="",$D25=""),"",$D25-TODAY())</f>
      </c>
      <c r="K25" s="7">
        <f>IF(OR($A25="",$D25=""),"",IF($D25&lt;TODAY(),"Expired",IF(AND($B$5&lt;&gt;"",$D25-TODAY()&lt;=$B$5),"Due soon","In date")))</f>
      </c>
      <c r="L25" s="7"/>
    </row>
    <row r="26" spans="1:12" x14ac:dyDescent="0.25">
      <c r="A26" s="7"/>
      <c r="B26" s="7"/>
      <c r="C26" s="7"/>
      <c r="D26" s="8"/>
      <c r="E26" s="8"/>
      <c r="F26" s="7"/>
      <c r="G26" s="7"/>
      <c r="H26" s="7">
        <f>IF(OR($B$4="",$A26=""),"",MAX(0,$B$4-N($F26)))</f>
      </c>
      <c r="I26" s="7">
        <f>IF(OR($B$4="",$A26=""),"",MAX(0,$B$4-N($F26)-N($G26)))</f>
      </c>
      <c r="J26" s="9">
        <f>IF(OR($A26="",$D26=""),"",$D26-TODAY())</f>
      </c>
      <c r="K26" s="7">
        <f>IF(OR($A26="",$D26=""),"",IF($D26&lt;TODAY(),"Expired",IF(AND($B$5&lt;&gt;"",$D26-TODAY()&lt;=$B$5),"Due soon","In date")))</f>
      </c>
      <c r="L26" s="7"/>
    </row>
    <row r="27" spans="1:12" x14ac:dyDescent="0.25">
      <c r="A27" s="7"/>
      <c r="B27" s="7"/>
      <c r="C27" s="7"/>
      <c r="D27" s="8"/>
      <c r="E27" s="8"/>
      <c r="F27" s="7"/>
      <c r="G27" s="7"/>
      <c r="H27" s="7">
        <f>IF(OR($B$4="",$A27=""),"",MAX(0,$B$4-N($F27)))</f>
      </c>
      <c r="I27" s="7">
        <f>IF(OR($B$4="",$A27=""),"",MAX(0,$B$4-N($F27)-N($G27)))</f>
      </c>
      <c r="J27" s="9">
        <f>IF(OR($A27="",$D27=""),"",$D27-TODAY())</f>
      </c>
      <c r="K27" s="7">
        <f>IF(OR($A27="",$D27=""),"",IF($D27&lt;TODAY(),"Expired",IF(AND($B$5&lt;&gt;"",$D27-TODAY()&lt;=$B$5),"Due soon","In date")))</f>
      </c>
      <c r="L27" s="7"/>
    </row>
    <row r="28" spans="1:12" x14ac:dyDescent="0.25">
      <c r="A28" s="7"/>
      <c r="B28" s="7"/>
      <c r="C28" s="7"/>
      <c r="D28" s="8"/>
      <c r="E28" s="8"/>
      <c r="F28" s="7"/>
      <c r="G28" s="7"/>
      <c r="H28" s="7">
        <f>IF(OR($B$4="",$A28=""),"",MAX(0,$B$4-N($F28)))</f>
      </c>
      <c r="I28" s="7">
        <f>IF(OR($B$4="",$A28=""),"",MAX(0,$B$4-N($F28)-N($G28)))</f>
      </c>
      <c r="J28" s="9">
        <f>IF(OR($A28="",$D28=""),"",$D28-TODAY())</f>
      </c>
      <c r="K28" s="7">
        <f>IF(OR($A28="",$D28=""),"",IF($D28&lt;TODAY(),"Expired",IF(AND($B$5&lt;&gt;"",$D28-TODAY()&lt;=$B$5),"Due soon","In date")))</f>
      </c>
      <c r="L28" s="7"/>
    </row>
    <row r="29" spans="1:12" x14ac:dyDescent="0.25">
      <c r="A29" s="7"/>
      <c r="B29" s="7"/>
      <c r="C29" s="7"/>
      <c r="D29" s="8"/>
      <c r="E29" s="8"/>
      <c r="F29" s="7"/>
      <c r="G29" s="7"/>
      <c r="H29" s="7">
        <f>IF(OR($B$4="",$A29=""),"",MAX(0,$B$4-N($F29)))</f>
      </c>
      <c r="I29" s="7">
        <f>IF(OR($B$4="",$A29=""),"",MAX(0,$B$4-N($F29)-N($G29)))</f>
      </c>
      <c r="J29" s="9">
        <f>IF(OR($A29="",$D29=""),"",$D29-TODAY())</f>
      </c>
      <c r="K29" s="7">
        <f>IF(OR($A29="",$D29=""),"",IF($D29&lt;TODAY(),"Expired",IF(AND($B$5&lt;&gt;"",$D29-TODAY()&lt;=$B$5),"Due soon","In date")))</f>
      </c>
      <c r="L29" s="7"/>
    </row>
    <row r="30" spans="1:12" x14ac:dyDescent="0.25">
      <c r="A30" s="7"/>
      <c r="B30" s="7"/>
      <c r="C30" s="7"/>
      <c r="D30" s="8"/>
      <c r="E30" s="8"/>
      <c r="F30" s="7"/>
      <c r="G30" s="7"/>
      <c r="H30" s="7">
        <f>IF(OR($B$4="",$A30=""),"",MAX(0,$B$4-N($F30)))</f>
      </c>
      <c r="I30" s="7">
        <f>IF(OR($B$4="",$A30=""),"",MAX(0,$B$4-N($F30)-N($G30)))</f>
      </c>
      <c r="J30" s="9">
        <f>IF(OR($A30="",$D30=""),"",$D30-TODAY())</f>
      </c>
      <c r="K30" s="7">
        <f>IF(OR($A30="",$D30=""),"",IF($D30&lt;TODAY(),"Expired",IF(AND($B$5&lt;&gt;"",$D30-TODAY()&lt;=$B$5),"Due soon","In date")))</f>
      </c>
      <c r="L30" s="7"/>
    </row>
    <row r="31" spans="1:12" x14ac:dyDescent="0.25">
      <c r="A31" s="7"/>
      <c r="B31" s="7"/>
      <c r="C31" s="7"/>
      <c r="D31" s="8"/>
      <c r="E31" s="8"/>
      <c r="F31" s="7"/>
      <c r="G31" s="7"/>
      <c r="H31" s="7">
        <f>IF(OR($B$4="",$A31=""),"",MAX(0,$B$4-N($F31)))</f>
      </c>
      <c r="I31" s="7">
        <f>IF(OR($B$4="",$A31=""),"",MAX(0,$B$4-N($F31)-N($G31)))</f>
      </c>
      <c r="J31" s="9">
        <f>IF(OR($A31="",$D31=""),"",$D31-TODAY())</f>
      </c>
      <c r="K31" s="7">
        <f>IF(OR($A31="",$D31=""),"",IF($D31&lt;TODAY(),"Expired",IF(AND($B$5&lt;&gt;"",$D31-TODAY()&lt;=$B$5),"Due soon","In date")))</f>
      </c>
      <c r="L31" s="7"/>
    </row>
    <row r="32" spans="1:12" x14ac:dyDescent="0.25">
      <c r="A32" s="7"/>
      <c r="B32" s="7"/>
      <c r="C32" s="7"/>
      <c r="D32" s="8"/>
      <c r="E32" s="8"/>
      <c r="F32" s="7"/>
      <c r="G32" s="7"/>
      <c r="H32" s="7">
        <f>IF(OR($B$4="",$A32=""),"",MAX(0,$B$4-N($F32)))</f>
      </c>
      <c r="I32" s="7">
        <f>IF(OR($B$4="",$A32=""),"",MAX(0,$B$4-N($F32)-N($G32)))</f>
      </c>
      <c r="J32" s="9">
        <f>IF(OR($A32="",$D32=""),"",$D32-TODAY())</f>
      </c>
      <c r="K32" s="7">
        <f>IF(OR($A32="",$D32=""),"",IF($D32&lt;TODAY(),"Expired",IF(AND($B$5&lt;&gt;"",$D32-TODAY()&lt;=$B$5),"Due soon","In date")))</f>
      </c>
      <c r="L32" s="7"/>
    </row>
    <row r="33" spans="1:12" x14ac:dyDescent="0.25">
      <c r="A33" s="7"/>
      <c r="B33" s="7"/>
      <c r="C33" s="7"/>
      <c r="D33" s="8"/>
      <c r="E33" s="8"/>
      <c r="F33" s="7"/>
      <c r="G33" s="7"/>
      <c r="H33" s="7">
        <f>IF(OR($B$4="",$A33=""),"",MAX(0,$B$4-N($F33)))</f>
      </c>
      <c r="I33" s="7">
        <f>IF(OR($B$4="",$A33=""),"",MAX(0,$B$4-N($F33)-N($G33)))</f>
      </c>
      <c r="J33" s="9">
        <f>IF(OR($A33="",$D33=""),"",$D33-TODAY())</f>
      </c>
      <c r="K33" s="7">
        <f>IF(OR($A33="",$D33=""),"",IF($D33&lt;TODAY(),"Expired",IF(AND($B$5&lt;&gt;"",$D33-TODAY()&lt;=$B$5),"Due soon","In date")))</f>
      </c>
      <c r="L33" s="7"/>
    </row>
    <row r="34" spans="1:12" x14ac:dyDescent="0.25">
      <c r="A34" s="7"/>
      <c r="B34" s="7"/>
      <c r="C34" s="7"/>
      <c r="D34" s="8"/>
      <c r="E34" s="8"/>
      <c r="F34" s="7"/>
      <c r="G34" s="7"/>
      <c r="H34" s="7">
        <f>IF(OR($B$4="",$A34=""),"",MAX(0,$B$4-N($F34)))</f>
      </c>
      <c r="I34" s="7">
        <f>IF(OR($B$4="",$A34=""),"",MAX(0,$B$4-N($F34)-N($G34)))</f>
      </c>
      <c r="J34" s="9">
        <f>IF(OR($A34="",$D34=""),"",$D34-TODAY())</f>
      </c>
      <c r="K34" s="7">
        <f>IF(OR($A34="",$D34=""),"",IF($D34&lt;TODAY(),"Expired",IF(AND($B$5&lt;&gt;"",$D34-TODAY()&lt;=$B$5),"Due soon","In date")))</f>
      </c>
      <c r="L34" s="7"/>
    </row>
    <row r="35" spans="1:12" x14ac:dyDescent="0.25">
      <c r="A35" s="7"/>
      <c r="B35" s="7"/>
      <c r="C35" s="7"/>
      <c r="D35" s="8"/>
      <c r="E35" s="8"/>
      <c r="F35" s="7"/>
      <c r="G35" s="7"/>
      <c r="H35" s="7">
        <f>IF(OR($B$4="",$A35=""),"",MAX(0,$B$4-N($F35)))</f>
      </c>
      <c r="I35" s="7">
        <f>IF(OR($B$4="",$A35=""),"",MAX(0,$B$4-N($F35)-N($G35)))</f>
      </c>
      <c r="J35" s="9">
        <f>IF(OR($A35="",$D35=""),"",$D35-TODAY())</f>
      </c>
      <c r="K35" s="7">
        <f>IF(OR($A35="",$D35=""),"",IF($D35&lt;TODAY(),"Expired",IF(AND($B$5&lt;&gt;"",$D35-TODAY()&lt;=$B$5),"Due soon","In date")))</f>
      </c>
      <c r="L35" s="7"/>
    </row>
    <row r="36" spans="1:12" x14ac:dyDescent="0.25">
      <c r="A36" s="7"/>
      <c r="B36" s="7"/>
      <c r="C36" s="7"/>
      <c r="D36" s="8"/>
      <c r="E36" s="8"/>
      <c r="F36" s="7"/>
      <c r="G36" s="7"/>
      <c r="H36" s="7">
        <f>IF(OR($B$4="",$A36=""),"",MAX(0,$B$4-N($F36)))</f>
      </c>
      <c r="I36" s="7">
        <f>IF(OR($B$4="",$A36=""),"",MAX(0,$B$4-N($F36)-N($G36)))</f>
      </c>
      <c r="J36" s="9">
        <f>IF(OR($A36="",$D36=""),"",$D36-TODAY())</f>
      </c>
      <c r="K36" s="7">
        <f>IF(OR($A36="",$D36=""),"",IF($D36&lt;TODAY(),"Expired",IF(AND($B$5&lt;&gt;"",$D36-TODAY()&lt;=$B$5),"Due soon","In date")))</f>
      </c>
      <c r="L36" s="7"/>
    </row>
    <row r="37" spans="1:12" x14ac:dyDescent="0.25">
      <c r="A37" s="7"/>
      <c r="B37" s="7"/>
      <c r="C37" s="7"/>
      <c r="D37" s="8"/>
      <c r="E37" s="8"/>
      <c r="F37" s="7"/>
      <c r="G37" s="7"/>
      <c r="H37" s="7">
        <f>IF(OR($B$4="",$A37=""),"",MAX(0,$B$4-N($F37)))</f>
      </c>
      <c r="I37" s="7">
        <f>IF(OR($B$4="",$A37=""),"",MAX(0,$B$4-N($F37)-N($G37)))</f>
      </c>
      <c r="J37" s="9">
        <f>IF(OR($A37="",$D37=""),"",$D37-TODAY())</f>
      </c>
      <c r="K37" s="7">
        <f>IF(OR($A37="",$D37=""),"",IF($D37&lt;TODAY(),"Expired",IF(AND($B$5&lt;&gt;"",$D37-TODAY()&lt;=$B$5),"Due soon","In date")))</f>
      </c>
      <c r="L37" s="7"/>
    </row>
    <row r="38" spans="1:12" x14ac:dyDescent="0.25">
      <c r="A38" s="7"/>
      <c r="B38" s="7"/>
      <c r="C38" s="7"/>
      <c r="D38" s="8"/>
      <c r="E38" s="8"/>
      <c r="F38" s="7"/>
      <c r="G38" s="7"/>
      <c r="H38" s="7">
        <f>IF(OR($B$4="",$A38=""),"",MAX(0,$B$4-N($F38)))</f>
      </c>
      <c r="I38" s="7">
        <f>IF(OR($B$4="",$A38=""),"",MAX(0,$B$4-N($F38)-N($G38)))</f>
      </c>
      <c r="J38" s="9">
        <f>IF(OR($A38="",$D38=""),"",$D38-TODAY())</f>
      </c>
      <c r="K38" s="7">
        <f>IF(OR($A38="",$D38=""),"",IF($D38&lt;TODAY(),"Expired",IF(AND($B$5&lt;&gt;"",$D38-TODAY()&lt;=$B$5),"Due soon","In date")))</f>
      </c>
      <c r="L38" s="7"/>
    </row>
    <row r="39" spans="1:12" x14ac:dyDescent="0.25">
      <c r="A39" s="7"/>
      <c r="B39" s="7"/>
      <c r="C39" s="7"/>
      <c r="D39" s="8"/>
      <c r="E39" s="8"/>
      <c r="F39" s="7"/>
      <c r="G39" s="7"/>
      <c r="H39" s="7">
        <f>IF(OR($B$4="",$A39=""),"",MAX(0,$B$4-N($F39)))</f>
      </c>
      <c r="I39" s="7">
        <f>IF(OR($B$4="",$A39=""),"",MAX(0,$B$4-N($F39)-N($G39)))</f>
      </c>
      <c r="J39" s="9">
        <f>IF(OR($A39="",$D39=""),"",$D39-TODAY())</f>
      </c>
      <c r="K39" s="7">
        <f>IF(OR($A39="",$D39=""),"",IF($D39&lt;TODAY(),"Expired",IF(AND($B$5&lt;&gt;"",$D39-TODAY()&lt;=$B$5),"Due soon","In date")))</f>
      </c>
      <c r="L39" s="7"/>
    </row>
    <row r="40" spans="1:12" x14ac:dyDescent="0.25">
      <c r="A40" s="7"/>
      <c r="B40" s="7"/>
      <c r="C40" s="7"/>
      <c r="D40" s="8"/>
      <c r="E40" s="8"/>
      <c r="F40" s="7"/>
      <c r="G40" s="7"/>
      <c r="H40" s="7">
        <f>IF(OR($B$4="",$A40=""),"",MAX(0,$B$4-N($F40)))</f>
      </c>
      <c r="I40" s="7">
        <f>IF(OR($B$4="",$A40=""),"",MAX(0,$B$4-N($F40)-N($G40)))</f>
      </c>
      <c r="J40" s="9">
        <f>IF(OR($A40="",$D40=""),"",$D40-TODAY())</f>
      </c>
      <c r="K40" s="7">
        <f>IF(OR($A40="",$D40=""),"",IF($D40&lt;TODAY(),"Expired",IF(AND($B$5&lt;&gt;"",$D40-TODAY()&lt;=$B$5),"Due soon","In date")))</f>
      </c>
      <c r="L40" s="7"/>
    </row>
    <row r="41" spans="1:12" x14ac:dyDescent="0.25">
      <c r="A41" s="7"/>
      <c r="B41" s="7"/>
      <c r="C41" s="7"/>
      <c r="D41" s="8"/>
      <c r="E41" s="8"/>
      <c r="F41" s="7"/>
      <c r="G41" s="7"/>
      <c r="H41" s="7">
        <f>IF(OR($B$4="",$A41=""),"",MAX(0,$B$4-N($F41)))</f>
      </c>
      <c r="I41" s="7">
        <f>IF(OR($B$4="",$A41=""),"",MAX(0,$B$4-N($F41)-N($G41)))</f>
      </c>
      <c r="J41" s="9">
        <f>IF(OR($A41="",$D41=""),"",$D41-TODAY())</f>
      </c>
      <c r="K41" s="7">
        <f>IF(OR($A41="",$D41=""),"",IF($D41&lt;TODAY(),"Expired",IF(AND($B$5&lt;&gt;"",$D41-TODAY()&lt;=$B$5),"Due soon","In date")))</f>
      </c>
      <c r="L41" s="7"/>
    </row>
    <row r="42" spans="1:12" x14ac:dyDescent="0.25">
      <c r="A42" s="7"/>
      <c r="B42" s="7"/>
      <c r="C42" s="7"/>
      <c r="D42" s="8"/>
      <c r="E42" s="8"/>
      <c r="F42" s="7"/>
      <c r="G42" s="7"/>
      <c r="H42" s="7">
        <f>IF(OR($B$4="",$A42=""),"",MAX(0,$B$4-N($F42)))</f>
      </c>
      <c r="I42" s="7">
        <f>IF(OR($B$4="",$A42=""),"",MAX(0,$B$4-N($F42)-N($G42)))</f>
      </c>
      <c r="J42" s="9">
        <f>IF(OR($A42="",$D42=""),"",$D42-TODAY())</f>
      </c>
      <c r="K42" s="7">
        <f>IF(OR($A42="",$D42=""),"",IF($D42&lt;TODAY(),"Expired",IF(AND($B$5&lt;&gt;"",$D42-TODAY()&lt;=$B$5),"Due soon","In date")))</f>
      </c>
      <c r="L42" s="7"/>
    </row>
    <row r="43" spans="1:12" x14ac:dyDescent="0.25">
      <c r="A43" s="7"/>
      <c r="B43" s="7"/>
      <c r="C43" s="7"/>
      <c r="D43" s="8"/>
      <c r="E43" s="8"/>
      <c r="F43" s="7"/>
      <c r="G43" s="7"/>
      <c r="H43" s="7">
        <f>IF(OR($B$4="",$A43=""),"",MAX(0,$B$4-N($F43)))</f>
      </c>
      <c r="I43" s="7">
        <f>IF(OR($B$4="",$A43=""),"",MAX(0,$B$4-N($F43)-N($G43)))</f>
      </c>
      <c r="J43" s="9">
        <f>IF(OR($A43="",$D43=""),"",$D43-TODAY())</f>
      </c>
      <c r="K43" s="7">
        <f>IF(OR($A43="",$D43=""),"",IF($D43&lt;TODAY(),"Expired",IF(AND($B$5&lt;&gt;"",$D43-TODAY()&lt;=$B$5),"Due soon","In date")))</f>
      </c>
      <c r="L43" s="7"/>
    </row>
    <row r="44" spans="1:12" x14ac:dyDescent="0.25">
      <c r="A44" s="7"/>
      <c r="B44" s="7"/>
      <c r="C44" s="7"/>
      <c r="D44" s="8"/>
      <c r="E44" s="8"/>
      <c r="F44" s="7"/>
      <c r="G44" s="7"/>
      <c r="H44" s="7">
        <f>IF(OR($B$4="",$A44=""),"",MAX(0,$B$4-N($F44)))</f>
      </c>
      <c r="I44" s="7">
        <f>IF(OR($B$4="",$A44=""),"",MAX(0,$B$4-N($F44)-N($G44)))</f>
      </c>
      <c r="J44" s="9">
        <f>IF(OR($A44="",$D44=""),"",$D44-TODAY())</f>
      </c>
      <c r="K44" s="7">
        <f>IF(OR($A44="",$D44=""),"",IF($D44&lt;TODAY(),"Expired",IF(AND($B$5&lt;&gt;"",$D44-TODAY()&lt;=$B$5),"Due soon","In date")))</f>
      </c>
      <c r="L44" s="7"/>
    </row>
    <row r="45" spans="1:12" x14ac:dyDescent="0.25">
      <c r="A45" s="7"/>
      <c r="B45" s="7"/>
      <c r="C45" s="7"/>
      <c r="D45" s="8"/>
      <c r="E45" s="8"/>
      <c r="F45" s="7"/>
      <c r="G45" s="7"/>
      <c r="H45" s="7">
        <f>IF(OR($B$4="",$A45=""),"",MAX(0,$B$4-N($F45)))</f>
      </c>
      <c r="I45" s="7">
        <f>IF(OR($B$4="",$A45=""),"",MAX(0,$B$4-N($F45)-N($G45)))</f>
      </c>
      <c r="J45" s="9">
        <f>IF(OR($A45="",$D45=""),"",$D45-TODAY())</f>
      </c>
      <c r="K45" s="7">
        <f>IF(OR($A45="",$D45=""),"",IF($D45&lt;TODAY(),"Expired",IF(AND($B$5&lt;&gt;"",$D45-TODAY()&lt;=$B$5),"Due soon","In date")))</f>
      </c>
      <c r="L45" s="7"/>
    </row>
    <row r="46" spans="1:12" x14ac:dyDescent="0.25">
      <c r="A46" s="7"/>
      <c r="B46" s="7"/>
      <c r="C46" s="7"/>
      <c r="D46" s="8"/>
      <c r="E46" s="8"/>
      <c r="F46" s="7"/>
      <c r="G46" s="7"/>
      <c r="H46" s="7">
        <f>IF(OR($B$4="",$A46=""),"",MAX(0,$B$4-N($F46)))</f>
      </c>
      <c r="I46" s="7">
        <f>IF(OR($B$4="",$A46=""),"",MAX(0,$B$4-N($F46)-N($G46)))</f>
      </c>
      <c r="J46" s="9">
        <f>IF(OR($A46="",$D46=""),"",$D46-TODAY())</f>
      </c>
      <c r="K46" s="7">
        <f>IF(OR($A46="",$D46=""),"",IF($D46&lt;TODAY(),"Expired",IF(AND($B$5&lt;&gt;"",$D46-TODAY()&lt;=$B$5),"Due soon","In date")))</f>
      </c>
      <c r="L46" s="7"/>
    </row>
    <row r="47" spans="1:12" x14ac:dyDescent="0.25">
      <c r="A47" s="7"/>
      <c r="B47" s="7"/>
      <c r="C47" s="7"/>
      <c r="D47" s="8"/>
      <c r="E47" s="8"/>
      <c r="F47" s="7"/>
      <c r="G47" s="7"/>
      <c r="H47" s="7">
        <f>IF(OR($B$4="",$A47=""),"",MAX(0,$B$4-N($F47)))</f>
      </c>
      <c r="I47" s="7">
        <f>IF(OR($B$4="",$A47=""),"",MAX(0,$B$4-N($F47)-N($G47)))</f>
      </c>
      <c r="J47" s="9">
        <f>IF(OR($A47="",$D47=""),"",$D47-TODAY())</f>
      </c>
      <c r="K47" s="7">
        <f>IF(OR($A47="",$D47=""),"",IF($D47&lt;TODAY(),"Expired",IF(AND($B$5&lt;&gt;"",$D47-TODAY()&lt;=$B$5),"Due soon","In date")))</f>
      </c>
      <c r="L47" s="7"/>
    </row>
  </sheetData>
  <mergeCells count="2">
    <mergeCell ref="A1:D1"/>
    <mergeCell ref="A2:H2"/>
  </mergeCells>
  <conditionalFormatting sqref="K8:K47">
    <cfRule type="containsText" dxfId="0" priority="1">
      <formula>NOT(ISERROR(SEARCH("Expired",K8)))</formula>
    </cfRule>
    <cfRule type="containsText" dxfId="1" priority="2">
      <formula>NOT(ISERROR(SEARCH("Due soon",K8)))</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ht="16" customHeight="1" spans="1:1" x14ac:dyDescent="0.25">
      <c r="A1" s="10" t="s">
        <v>0</v>
      </c>
    </row>
    <row r="2" ht="28" customHeight="1" spans="1:1" x14ac:dyDescent="0.25">
      <c r="A2" s="11" t="s">
        <v>18</v>
      </c>
    </row>
    <row r="3" ht="16" customHeight="1" spans="1:1" x14ac:dyDescent="0.25">
      <c r="A3" s="12" t="s">
        <v>19</v>
      </c>
    </row>
    <row r="4" ht="16" customHeight="1" spans="1:1" x14ac:dyDescent="0.25">
      <c r="A4" s="12" t="s">
        <v>20</v>
      </c>
    </row>
    <row r="5" ht="28" customHeight="1" spans="1:1" x14ac:dyDescent="0.25">
      <c r="A5" s="12" t="s">
        <v>21</v>
      </c>
    </row>
    <row r="6" ht="16" customHeight="1" spans="1:1" x14ac:dyDescent="0.25">
      <c r="A6" s="12" t="s">
        <v>22</v>
      </c>
    </row>
    <row r="7" ht="28" customHeight="1" spans="1:1" x14ac:dyDescent="0.25">
      <c r="A7" s="12" t="s">
        <v>23</v>
      </c>
    </row>
    <row r="8" ht="28" customHeight="1" spans="1:1" x14ac:dyDescent="0.25">
      <c r="A8" s="12" t="s">
        <v>24</v>
      </c>
    </row>
    <row r="9" ht="28" customHeight="1" spans="1:1" x14ac:dyDescent="0.25">
      <c r="A9" s="12" t="s">
        <v>25</v>
      </c>
    </row>
    <row r="10" ht="28" customHeight="1" spans="1:1" x14ac:dyDescent="0.25">
      <c r="A10" s="12" t="s">
        <v>26</v>
      </c>
    </row>
    <row r="11" ht="16" customHeight="1" spans="1:1" x14ac:dyDescent="0.25">
      <c r="A11" s="12" t="s">
        <v>19</v>
      </c>
    </row>
    <row r="12" ht="28" customHeight="1" spans="1:1" x14ac:dyDescent="0.25">
      <c r="A12" s="13" t="s">
        <v>27</v>
      </c>
    </row>
    <row r="13" ht="28" customHeight="1" spans="1:1" x14ac:dyDescent="0.25">
      <c r="A13" s="13"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Drivers</vt:lpstr>
      <vt:lpstr>About this sheet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FleetOptix</dc:creator>
  <dc:title/>
  <dc:subject/>
  <dc:description/>
  <cp:keywords/>
  <cp:category/>
  <cp:lastModifiedBy>Unknown</cp:lastModifiedBy>
  <dcterms:created xsi:type="dcterms:W3CDTF">2026-10-02T13:56:13Z</dcterms:created>
  <dcterms:modified xsi:type="dcterms:W3CDTF">2026-10-02T13:56:13Z</dcterms:modified>
</cp:coreProperties>
</file>